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death benefits/"/>
    </mc:Choice>
  </mc:AlternateContent>
  <xr:revisionPtr revIDLastSave="0" documentId="8_{F059A0D3-DB47-4F51-9D24-B5741262B0F9}" xr6:coauthVersionLast="47" xr6:coauthVersionMax="47" xr10:uidLastSave="{00000000-0000-0000-0000-000000000000}"/>
  <bookViews>
    <workbookView xWindow="-110" yWindow="-110" windowWidth="19420" windowHeight="10420" xr2:uid="{5D4CCEBE-9010-4457-88A5-4A9855FD2C4B}"/>
  </bookViews>
  <sheets>
    <sheet name="ASISA claim sta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G8" i="1"/>
  <c r="F8" i="1"/>
  <c r="E8" i="1"/>
  <c r="E14" i="1" s="1"/>
  <c r="D8" i="1"/>
  <c r="C8" i="1"/>
  <c r="G7" i="1"/>
  <c r="F7" i="1"/>
  <c r="E7" i="1"/>
  <c r="D7" i="1"/>
  <c r="C7" i="1"/>
  <c r="G6" i="1"/>
  <c r="F6" i="1"/>
  <c r="E6" i="1"/>
  <c r="D6" i="1"/>
  <c r="C6" i="1"/>
  <c r="D14" i="1" l="1"/>
  <c r="C14" i="1"/>
  <c r="F14" i="1"/>
  <c r="F11" i="1"/>
  <c r="E11" i="1"/>
  <c r="D11" i="1"/>
  <c r="C11" i="1"/>
  <c r="G14" i="1"/>
  <c r="G11" i="1"/>
  <c r="G13" i="1"/>
  <c r="G10" i="1"/>
  <c r="F13" i="1"/>
  <c r="F10" i="1"/>
  <c r="E13" i="1"/>
  <c r="E10" i="1"/>
  <c r="D13" i="1"/>
  <c r="D10" i="1"/>
  <c r="C10" i="1"/>
  <c r="C13" i="1"/>
</calcChain>
</file>

<file path=xl/sharedStrings.xml><?xml version="1.0" encoding="utf-8"?>
<sst xmlns="http://schemas.openxmlformats.org/spreadsheetml/2006/main" count="24" uniqueCount="24">
  <si>
    <t>No</t>
  </si>
  <si>
    <t>Life insurance policies</t>
  </si>
  <si>
    <t>Credit life policies</t>
  </si>
  <si>
    <t>Funeral policies</t>
  </si>
  <si>
    <t>Combined (Universal life) policies</t>
  </si>
  <si>
    <t>TOTALS 2024 Year</t>
  </si>
  <si>
    <t>1.</t>
  </si>
  <si>
    <t>State the number of claims that were paid in the reporting period.</t>
  </si>
  <si>
    <t>2.</t>
  </si>
  <si>
    <t>State the number of claims that were repudiated in the reporting period.</t>
  </si>
  <si>
    <t>3.</t>
  </si>
  <si>
    <t>State the value of claims that were paid in the reporting period.</t>
  </si>
  <si>
    <t>4.</t>
  </si>
  <si>
    <t>State the value of claims that were repudiated in the reporting period.</t>
  </si>
  <si>
    <t>5.</t>
  </si>
  <si>
    <t>State the percentage of claims that were paid in the reporting period.</t>
  </si>
  <si>
    <t>6.</t>
  </si>
  <si>
    <t>State the percentage of claims that were repudiated in the reporting period.</t>
  </si>
  <si>
    <t>Total Number of Claims (paid &amp; Reupdiated)</t>
  </si>
  <si>
    <t>Total Value of Claims (Paid &amp; Repudiated)</t>
  </si>
  <si>
    <t>Claims - ASISA member data from CBR returns to the FSCA</t>
  </si>
  <si>
    <t>ASISA DEATH CLAIM PAYOUT STATISTICS FOR 2024</t>
  </si>
  <si>
    <t>Note- cell captive insurance business is not included in these statistics</t>
  </si>
  <si>
    <r>
      <t>All Values are reported in</t>
    </r>
    <r>
      <rPr>
        <b/>
        <sz val="11"/>
        <color rgb="FF000000"/>
        <rFont val="Arial Narrow"/>
        <family val="2"/>
      </rPr>
      <t xml:space="preserve"> Rand Thousands.</t>
    </r>
    <r>
      <rPr>
        <sz val="11"/>
        <color rgb="FF000000"/>
        <rFont val="Arial Narrow"/>
        <family val="2"/>
      </rPr>
      <t xml:space="preserve"> R'000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</si>
</sst>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rial Narrow"/>
      <family val="2"/>
    </font>
    <font>
      <b/>
      <sz val="11"/>
      <color rgb="FF000000"/>
      <name val="Aptos Narrow"/>
      <family val="2"/>
    </font>
    <font>
      <i/>
      <sz val="11"/>
      <color rgb="FFFF0000"/>
      <name val="Aptos Narrow"/>
      <family val="2"/>
    </font>
    <font>
      <b/>
      <sz val="11"/>
      <color rgb="FF000000"/>
      <name val="Arial Narrow"/>
      <family val="2"/>
    </font>
    <font>
      <b/>
      <sz val="11"/>
      <color rgb="FF0070C0"/>
      <name val="Arial Narrow"/>
      <family val="2"/>
    </font>
    <font>
      <sz val="10"/>
      <color rgb="FF000000"/>
      <name val="Arial Narrow"/>
      <family val="2"/>
    </font>
    <font>
      <b/>
      <i/>
      <sz val="11"/>
      <color rgb="FF000000"/>
      <name val="Arial Narrow"/>
      <family val="2"/>
    </font>
    <font>
      <b/>
      <i/>
      <sz val="11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2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B1D2F"/>
      </left>
      <right/>
      <top style="thin">
        <color rgb="FF0B1D2F"/>
      </top>
      <bottom style="thin">
        <color rgb="FF0B1D2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3" fontId="2" fillId="0" borderId="1" xfId="0" applyNumberFormat="1" applyFont="1" applyBorder="1"/>
    <xf numFmtId="3" fontId="0" fillId="0" borderId="0" xfId="0" applyNumberFormat="1"/>
    <xf numFmtId="10" fontId="2" fillId="0" borderId="1" xfId="2" applyNumberFormat="1" applyFont="1" applyBorder="1"/>
    <xf numFmtId="3" fontId="2" fillId="0" borderId="3" xfId="0" applyNumberFormat="1" applyFont="1" applyBorder="1"/>
    <xf numFmtId="3" fontId="2" fillId="0" borderId="0" xfId="0" applyNumberFormat="1" applyFont="1"/>
    <xf numFmtId="3" fontId="3" fillId="0" borderId="0" xfId="0" applyNumberFormat="1" applyFont="1"/>
    <xf numFmtId="0" fontId="8" fillId="0" borderId="1" xfId="0" applyFont="1" applyBorder="1"/>
    <xf numFmtId="3" fontId="5" fillId="0" borderId="1" xfId="0" applyNumberFormat="1" applyFont="1" applyBorder="1"/>
    <xf numFmtId="9" fontId="5" fillId="0" borderId="1" xfId="2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165" fontId="1" fillId="0" borderId="0" xfId="1" applyNumberFormat="1"/>
    <xf numFmtId="164" fontId="1" fillId="0" borderId="0" xfId="1"/>
    <xf numFmtId="0" fontId="3" fillId="4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0" fontId="5" fillId="0" borderId="1" xfId="2" applyNumberFormat="1" applyFont="1" applyFill="1" applyBorder="1"/>
    <xf numFmtId="0" fontId="11" fillId="0" borderId="0" xfId="0" applyFont="1"/>
    <xf numFmtId="0" fontId="0" fillId="0" borderId="0" xfId="0"/>
    <xf numFmtId="0" fontId="2" fillId="3" borderId="1" xfId="0" applyFont="1" applyFill="1" applyBorder="1" applyAlignment="1">
      <alignment horizontal="center"/>
    </xf>
  </cellXfs>
  <cellStyles count="3">
    <cellStyle name="Comma" xfId="1" builtinId="3" customBuiltin="1"/>
    <cellStyle name="Normal" xfId="0" builtinId="0" customBuiltin="1"/>
    <cellStyle name="Per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osenberg\AppData\Local\Microsoft\Windows\INetCache\Content.Outlook\BB1SJ86N\ASISA%20Policy%20Claims%20Stats%202025%20for%202024%20to%20AR%20v5%20excl%20Guard%20Ri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ABSA"/>
      <sheetName val="Assupolv2"/>
      <sheetName val="Avbob"/>
      <sheetName val="Bidvest"/>
      <sheetName val="BrightRock"/>
      <sheetName val="Discovery"/>
      <sheetName val="EasyPay"/>
      <sheetName val="FR_Life"/>
      <sheetName val="Hollard"/>
      <sheetName val="Libertyv2"/>
      <sheetName val="MOM"/>
      <sheetName val="NED"/>
      <sheetName val="OM"/>
      <sheetName val="PPS"/>
      <sheetName val="SANL"/>
      <sheetName val="WorkersLife"/>
    </sheetNames>
    <sheetDataSet>
      <sheetData sheetId="0"/>
      <sheetData sheetId="1">
        <row r="9">
          <cell r="C9">
            <v>1796</v>
          </cell>
          <cell r="D9">
            <v>4644</v>
          </cell>
          <cell r="E9">
            <v>21064</v>
          </cell>
          <cell r="F9">
            <v>206</v>
          </cell>
          <cell r="G9">
            <v>27710</v>
          </cell>
        </row>
        <row r="10">
          <cell r="C10">
            <v>240</v>
          </cell>
          <cell r="D10">
            <v>177</v>
          </cell>
          <cell r="E10">
            <v>1252</v>
          </cell>
          <cell r="F10">
            <v>5</v>
          </cell>
          <cell r="G10">
            <v>1674</v>
          </cell>
        </row>
        <row r="11">
          <cell r="C11">
            <v>505761.76</v>
          </cell>
          <cell r="D11">
            <v>224547.13</v>
          </cell>
          <cell r="E11">
            <v>504177.8</v>
          </cell>
          <cell r="F11">
            <v>40157.42</v>
          </cell>
          <cell r="G11">
            <v>1274644.1099999999</v>
          </cell>
        </row>
        <row r="12">
          <cell r="C12">
            <v>69913.06</v>
          </cell>
          <cell r="D12">
            <v>10217.89</v>
          </cell>
          <cell r="E12">
            <v>43302.51</v>
          </cell>
          <cell r="F12">
            <v>1294</v>
          </cell>
          <cell r="G12">
            <v>124727.45999999999</v>
          </cell>
        </row>
      </sheetData>
      <sheetData sheetId="2">
        <row r="9">
          <cell r="C9">
            <v>15776</v>
          </cell>
          <cell r="D9">
            <v>0</v>
          </cell>
          <cell r="E9">
            <v>207529</v>
          </cell>
          <cell r="F9">
            <v>90</v>
          </cell>
          <cell r="G9">
            <v>223395</v>
          </cell>
        </row>
        <row r="10">
          <cell r="C10">
            <v>2132</v>
          </cell>
          <cell r="D10">
            <v>0</v>
          </cell>
          <cell r="E10">
            <v>4244</v>
          </cell>
          <cell r="F10">
            <v>0</v>
          </cell>
          <cell r="G10">
            <v>6376</v>
          </cell>
        </row>
        <row r="11">
          <cell r="C11">
            <v>160266.60999999999</v>
          </cell>
          <cell r="D11">
            <v>0</v>
          </cell>
          <cell r="E11">
            <v>1095751.318</v>
          </cell>
          <cell r="F11">
            <v>2998.6719999999996</v>
          </cell>
          <cell r="G11">
            <v>1259016.5999999999</v>
          </cell>
        </row>
        <row r="12">
          <cell r="C12">
            <v>57322.237999999998</v>
          </cell>
          <cell r="D12">
            <v>0</v>
          </cell>
          <cell r="E12">
            <v>58755.28</v>
          </cell>
          <cell r="F12">
            <v>0</v>
          </cell>
          <cell r="G12">
            <v>116077.518</v>
          </cell>
        </row>
      </sheetData>
      <sheetData sheetId="3">
        <row r="9">
          <cell r="E9">
            <v>89862</v>
          </cell>
          <cell r="G9">
            <v>89862</v>
          </cell>
        </row>
        <row r="10">
          <cell r="E10">
            <v>9473</v>
          </cell>
          <cell r="G10">
            <v>9473</v>
          </cell>
        </row>
        <row r="11">
          <cell r="E11">
            <v>1281757</v>
          </cell>
          <cell r="G11">
            <v>1281757</v>
          </cell>
        </row>
        <row r="12">
          <cell r="E12">
            <v>130316</v>
          </cell>
          <cell r="G12">
            <v>130316</v>
          </cell>
        </row>
      </sheetData>
      <sheetData sheetId="4">
        <row r="9">
          <cell r="C9">
            <v>51</v>
          </cell>
          <cell r="D9">
            <v>15</v>
          </cell>
          <cell r="E9">
            <v>6</v>
          </cell>
          <cell r="F9">
            <v>0</v>
          </cell>
          <cell r="G9">
            <v>72</v>
          </cell>
        </row>
        <row r="10">
          <cell r="C10">
            <v>1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</row>
        <row r="11">
          <cell r="C11">
            <v>57977</v>
          </cell>
          <cell r="D11">
            <v>3661</v>
          </cell>
          <cell r="E11">
            <v>122</v>
          </cell>
          <cell r="F11">
            <v>0</v>
          </cell>
          <cell r="G11">
            <v>61760</v>
          </cell>
        </row>
        <row r="12">
          <cell r="C12">
            <v>1500</v>
          </cell>
          <cell r="D12">
            <v>0</v>
          </cell>
          <cell r="E12">
            <v>20</v>
          </cell>
          <cell r="F12">
            <v>0</v>
          </cell>
          <cell r="G12">
            <v>1520</v>
          </cell>
        </row>
      </sheetData>
      <sheetData sheetId="5">
        <row r="9">
          <cell r="C9">
            <v>645</v>
          </cell>
          <cell r="E9">
            <v>11037</v>
          </cell>
          <cell r="G9">
            <v>11682</v>
          </cell>
        </row>
        <row r="10">
          <cell r="C10">
            <v>8</v>
          </cell>
          <cell r="E10">
            <v>58</v>
          </cell>
          <cell r="G10">
            <v>66</v>
          </cell>
        </row>
        <row r="11">
          <cell r="C11">
            <v>377609.46642000007</v>
          </cell>
          <cell r="E11">
            <v>129439.90082000001</v>
          </cell>
          <cell r="G11">
            <v>507049.36724000005</v>
          </cell>
        </row>
        <row r="12">
          <cell r="C12">
            <v>14258.257420000002</v>
          </cell>
          <cell r="E12">
            <v>803.87600000000009</v>
          </cell>
          <cell r="G12">
            <v>15062.133420000002</v>
          </cell>
        </row>
      </sheetData>
      <sheetData sheetId="6">
        <row r="9">
          <cell r="C9">
            <v>1392</v>
          </cell>
          <cell r="D9">
            <v>65</v>
          </cell>
          <cell r="E9">
            <v>1331</v>
          </cell>
          <cell r="G9">
            <v>2788</v>
          </cell>
        </row>
        <row r="10">
          <cell r="C10">
            <v>108</v>
          </cell>
          <cell r="D10">
            <v>5</v>
          </cell>
          <cell r="E10">
            <v>6</v>
          </cell>
          <cell r="G10">
            <v>119</v>
          </cell>
        </row>
        <row r="11">
          <cell r="C11">
            <v>3183044.3373841522</v>
          </cell>
          <cell r="D11">
            <v>1943.7568899999999</v>
          </cell>
          <cell r="E11">
            <v>32506.609180000003</v>
          </cell>
          <cell r="G11">
            <v>3217494.7034541522</v>
          </cell>
        </row>
        <row r="12">
          <cell r="C12">
            <v>272273.81502000004</v>
          </cell>
          <cell r="D12">
            <v>216.61571561459925</v>
          </cell>
          <cell r="E12">
            <v>141.00913</v>
          </cell>
          <cell r="G12">
            <v>272631.43986561464</v>
          </cell>
        </row>
      </sheetData>
      <sheetData sheetId="7">
        <row r="9">
          <cell r="C9">
            <v>0</v>
          </cell>
          <cell r="D9">
            <v>0</v>
          </cell>
          <cell r="E9">
            <v>8912</v>
          </cell>
          <cell r="F9">
            <v>0</v>
          </cell>
          <cell r="G9">
            <v>8912</v>
          </cell>
        </row>
        <row r="10">
          <cell r="C10">
            <v>0</v>
          </cell>
          <cell r="D10">
            <v>0</v>
          </cell>
          <cell r="E10">
            <v>608</v>
          </cell>
          <cell r="F10">
            <v>0</v>
          </cell>
          <cell r="G10">
            <v>608</v>
          </cell>
        </row>
        <row r="11">
          <cell r="C11">
            <v>0</v>
          </cell>
          <cell r="D11">
            <v>0</v>
          </cell>
          <cell r="E11">
            <v>117142</v>
          </cell>
          <cell r="F11">
            <v>0</v>
          </cell>
          <cell r="G11">
            <v>117142</v>
          </cell>
        </row>
        <row r="12">
          <cell r="C12">
            <v>0</v>
          </cell>
          <cell r="D12">
            <v>0</v>
          </cell>
          <cell r="E12">
            <v>8118</v>
          </cell>
          <cell r="F12">
            <v>0</v>
          </cell>
          <cell r="G12">
            <v>8118</v>
          </cell>
        </row>
      </sheetData>
      <sheetData sheetId="8">
        <row r="9">
          <cell r="C9">
            <v>2465</v>
          </cell>
          <cell r="D9">
            <v>8398</v>
          </cell>
          <cell r="E9">
            <v>36750</v>
          </cell>
          <cell r="G9">
            <v>47613</v>
          </cell>
        </row>
        <row r="10">
          <cell r="C10">
            <v>129</v>
          </cell>
          <cell r="D10">
            <v>1974</v>
          </cell>
          <cell r="E10">
            <v>3208</v>
          </cell>
          <cell r="G10">
            <v>5311</v>
          </cell>
        </row>
        <row r="11">
          <cell r="C11">
            <v>491959.68005999998</v>
          </cell>
          <cell r="D11">
            <v>311455.71127999999</v>
          </cell>
          <cell r="E11">
            <v>1054650.1375</v>
          </cell>
          <cell r="G11">
            <v>1858065.5288399998</v>
          </cell>
        </row>
        <row r="12">
          <cell r="C12">
            <v>56233.71862</v>
          </cell>
          <cell r="D12">
            <v>39626.850159999995</v>
          </cell>
          <cell r="E12">
            <v>32382.613000000001</v>
          </cell>
          <cell r="G12">
            <v>128243.18178</v>
          </cell>
        </row>
      </sheetData>
      <sheetData sheetId="9">
        <row r="9">
          <cell r="C9">
            <v>13109</v>
          </cell>
          <cell r="D9">
            <v>59</v>
          </cell>
          <cell r="E9">
            <v>11926</v>
          </cell>
          <cell r="G9">
            <v>25094</v>
          </cell>
        </row>
        <row r="10">
          <cell r="C10">
            <v>626</v>
          </cell>
          <cell r="D10">
            <v>32</v>
          </cell>
          <cell r="E10">
            <v>485</v>
          </cell>
          <cell r="G10">
            <v>1143</v>
          </cell>
        </row>
        <row r="11">
          <cell r="C11">
            <v>1222968.042140001</v>
          </cell>
          <cell r="D11">
            <v>5651.4595799999988</v>
          </cell>
          <cell r="E11">
            <v>347930.83504999778</v>
          </cell>
          <cell r="G11">
            <v>1576550.3367699988</v>
          </cell>
        </row>
        <row r="12">
          <cell r="C12">
            <v>66234.541820000013</v>
          </cell>
          <cell r="D12">
            <v>1743.7755199999999</v>
          </cell>
          <cell r="E12">
            <v>11548.53803</v>
          </cell>
          <cell r="G12">
            <v>79526.855370000005</v>
          </cell>
        </row>
      </sheetData>
      <sheetData sheetId="10">
        <row r="9">
          <cell r="C9">
            <v>49599</v>
          </cell>
          <cell r="D9">
            <v>4784</v>
          </cell>
          <cell r="E9">
            <v>51956</v>
          </cell>
          <cell r="F9">
            <v>40354</v>
          </cell>
          <cell r="G9">
            <v>146693</v>
          </cell>
        </row>
        <row r="10">
          <cell r="C10">
            <v>134</v>
          </cell>
          <cell r="D10">
            <v>474</v>
          </cell>
          <cell r="E10">
            <v>6657</v>
          </cell>
          <cell r="F10">
            <v>53</v>
          </cell>
          <cell r="G10">
            <v>7318</v>
          </cell>
        </row>
        <row r="11">
          <cell r="C11">
            <v>4406301.2922925446</v>
          </cell>
          <cell r="D11">
            <v>426868.60568999988</v>
          </cell>
          <cell r="E11">
            <v>1200234.3930400002</v>
          </cell>
          <cell r="F11">
            <v>1004470.0881200001</v>
          </cell>
          <cell r="G11">
            <v>7037874.3791425452</v>
          </cell>
        </row>
        <row r="12">
          <cell r="C12">
            <v>162753.89116</v>
          </cell>
          <cell r="D12">
            <v>17587.84016</v>
          </cell>
          <cell r="E12">
            <v>269851.98689</v>
          </cell>
          <cell r="F12">
            <v>50090.398440000004</v>
          </cell>
          <cell r="G12">
            <v>500284.11664999998</v>
          </cell>
        </row>
      </sheetData>
      <sheetData sheetId="11">
        <row r="9">
          <cell r="C9">
            <v>30934</v>
          </cell>
          <cell r="D9">
            <v>32</v>
          </cell>
          <cell r="E9">
            <v>45763</v>
          </cell>
          <cell r="F9">
            <v>736</v>
          </cell>
          <cell r="G9">
            <v>77465</v>
          </cell>
        </row>
        <row r="10">
          <cell r="C10">
            <v>487</v>
          </cell>
          <cell r="D10">
            <v>1</v>
          </cell>
          <cell r="E10">
            <v>82</v>
          </cell>
          <cell r="F10">
            <v>1</v>
          </cell>
          <cell r="G10">
            <v>571</v>
          </cell>
        </row>
        <row r="11">
          <cell r="C11">
            <v>6029751.1886599986</v>
          </cell>
          <cell r="D11">
            <v>13568.032929999998</v>
          </cell>
          <cell r="E11">
            <v>950402.30954999698</v>
          </cell>
          <cell r="F11">
            <v>194948.38050000003</v>
          </cell>
          <cell r="G11">
            <v>7188669.9116399959</v>
          </cell>
        </row>
        <row r="12">
          <cell r="C12">
            <v>114601.06254</v>
          </cell>
          <cell r="D12">
            <v>400</v>
          </cell>
          <cell r="E12">
            <v>4567.5069199999998</v>
          </cell>
          <cell r="F12">
            <v>500</v>
          </cell>
          <cell r="G12">
            <v>120068.56946</v>
          </cell>
        </row>
      </sheetData>
      <sheetData sheetId="12">
        <row r="9">
          <cell r="C9">
            <v>436</v>
          </cell>
          <cell r="D9">
            <v>3110</v>
          </cell>
          <cell r="E9">
            <v>13500</v>
          </cell>
          <cell r="F9">
            <v>70</v>
          </cell>
          <cell r="G9">
            <v>17116</v>
          </cell>
        </row>
        <row r="10">
          <cell r="C10">
            <v>12</v>
          </cell>
          <cell r="D10">
            <v>178</v>
          </cell>
          <cell r="E10">
            <v>1808</v>
          </cell>
          <cell r="F10">
            <v>0</v>
          </cell>
          <cell r="G10">
            <v>1998</v>
          </cell>
        </row>
        <row r="11">
          <cell r="C11">
            <v>13765.911000000002</v>
          </cell>
          <cell r="D11">
            <v>288072.00700000004</v>
          </cell>
          <cell r="E11">
            <v>227699.31899999999</v>
          </cell>
          <cell r="F11">
            <v>20934.373</v>
          </cell>
          <cell r="G11">
            <v>550471.6100000001</v>
          </cell>
        </row>
        <row r="12">
          <cell r="C12">
            <v>9955</v>
          </cell>
          <cell r="D12">
            <v>28312.872999999996</v>
          </cell>
          <cell r="E12">
            <v>47678.006999999998</v>
          </cell>
          <cell r="F12">
            <v>0</v>
          </cell>
          <cell r="G12">
            <v>85945.87999999999</v>
          </cell>
        </row>
      </sheetData>
      <sheetData sheetId="13">
        <row r="9">
          <cell r="C9">
            <v>153650</v>
          </cell>
          <cell r="E9">
            <v>1910</v>
          </cell>
          <cell r="F9">
            <v>2106</v>
          </cell>
          <cell r="G9">
            <v>157666</v>
          </cell>
        </row>
        <row r="10">
          <cell r="C10">
            <v>3483</v>
          </cell>
          <cell r="E10">
            <v>24</v>
          </cell>
          <cell r="F10">
            <v>3</v>
          </cell>
          <cell r="G10">
            <v>3510</v>
          </cell>
        </row>
        <row r="11">
          <cell r="C11">
            <v>8092798</v>
          </cell>
          <cell r="E11">
            <v>33100</v>
          </cell>
          <cell r="F11">
            <v>1809</v>
          </cell>
          <cell r="G11">
            <v>8127707</v>
          </cell>
        </row>
        <row r="12">
          <cell r="C12">
            <v>157647</v>
          </cell>
          <cell r="E12">
            <v>520</v>
          </cell>
          <cell r="F12">
            <v>801</v>
          </cell>
          <cell r="G12">
            <v>158968</v>
          </cell>
        </row>
      </sheetData>
      <sheetData sheetId="14">
        <row r="9">
          <cell r="C9">
            <v>299</v>
          </cell>
          <cell r="G9">
            <v>299</v>
          </cell>
        </row>
        <row r="10">
          <cell r="C10">
            <v>0</v>
          </cell>
          <cell r="G10">
            <v>0</v>
          </cell>
        </row>
        <row r="11">
          <cell r="C11">
            <v>1131515</v>
          </cell>
          <cell r="G11">
            <v>1131515</v>
          </cell>
        </row>
        <row r="12">
          <cell r="C12">
            <v>0</v>
          </cell>
          <cell r="G12">
            <v>0</v>
          </cell>
        </row>
      </sheetData>
      <sheetData sheetId="15">
        <row r="9">
          <cell r="C9">
            <v>5956</v>
          </cell>
          <cell r="E9">
            <v>8734</v>
          </cell>
          <cell r="F9">
            <v>3003</v>
          </cell>
          <cell r="G9">
            <v>17693</v>
          </cell>
        </row>
        <row r="10">
          <cell r="C10">
            <v>341</v>
          </cell>
          <cell r="E10">
            <v>770</v>
          </cell>
          <cell r="F10">
            <v>3</v>
          </cell>
          <cell r="G10">
            <v>1114</v>
          </cell>
        </row>
        <row r="11">
          <cell r="C11">
            <v>3201608</v>
          </cell>
          <cell r="E11">
            <v>274895</v>
          </cell>
          <cell r="F11">
            <v>704800</v>
          </cell>
          <cell r="G11">
            <v>4181303</v>
          </cell>
        </row>
        <row r="12">
          <cell r="C12">
            <v>141368</v>
          </cell>
          <cell r="E12">
            <v>8587</v>
          </cell>
          <cell r="F12">
            <v>191</v>
          </cell>
          <cell r="G12">
            <v>150146</v>
          </cell>
        </row>
      </sheetData>
      <sheetData sheetId="16">
        <row r="9">
          <cell r="E9">
            <v>19765</v>
          </cell>
          <cell r="G9">
            <v>19765</v>
          </cell>
        </row>
        <row r="10">
          <cell r="E10">
            <v>1150</v>
          </cell>
          <cell r="G10">
            <v>1150</v>
          </cell>
        </row>
        <row r="11">
          <cell r="E11">
            <v>96869</v>
          </cell>
          <cell r="G11">
            <v>96869</v>
          </cell>
        </row>
        <row r="12">
          <cell r="E12">
            <v>8398</v>
          </cell>
          <cell r="G12">
            <v>8398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6DB5-A151-46E5-A255-4895E6E99BF9}">
  <dimension ref="A1:I26"/>
  <sheetViews>
    <sheetView tabSelected="1" workbookViewId="0">
      <selection activeCell="C6" sqref="C6"/>
    </sheetView>
  </sheetViews>
  <sheetFormatPr defaultRowHeight="14.5" x14ac:dyDescent="0.35"/>
  <cols>
    <col min="1" max="1" width="3.81640625" style="1" customWidth="1"/>
    <col min="2" max="2" width="54.453125" customWidth="1"/>
    <col min="3" max="3" width="14.81640625" customWidth="1"/>
    <col min="4" max="4" width="14.1796875" customWidth="1"/>
    <col min="5" max="5" width="14" customWidth="1"/>
    <col min="6" max="7" width="14.453125" customWidth="1"/>
    <col min="8" max="8" width="8.7265625" customWidth="1"/>
  </cols>
  <sheetData>
    <row r="1" spans="1:9" x14ac:dyDescent="0.35">
      <c r="B1" s="2"/>
      <c r="C1" s="27"/>
      <c r="D1" s="27"/>
      <c r="E1" s="27"/>
      <c r="F1" s="27"/>
    </row>
    <row r="2" spans="1:9" ht="16" x14ac:dyDescent="0.4">
      <c r="B2" s="26" t="s">
        <v>21</v>
      </c>
      <c r="C2" s="3"/>
    </row>
    <row r="4" spans="1:9" s="4" customFormat="1" ht="42" x14ac:dyDescent="0.35">
      <c r="A4" s="5" t="s">
        <v>0</v>
      </c>
      <c r="B4" s="22" t="s">
        <v>20</v>
      </c>
      <c r="C4" s="6" t="s">
        <v>1</v>
      </c>
      <c r="D4" s="6" t="s">
        <v>2</v>
      </c>
      <c r="E4" s="6" t="s">
        <v>3</v>
      </c>
      <c r="F4" s="6" t="s">
        <v>4</v>
      </c>
      <c r="G4" s="23" t="s">
        <v>5</v>
      </c>
    </row>
    <row r="5" spans="1:9" s="4" customFormat="1" x14ac:dyDescent="0.35">
      <c r="A5" s="5"/>
      <c r="B5" s="7"/>
      <c r="C5" s="28" t="s">
        <v>23</v>
      </c>
      <c r="D5" s="28"/>
      <c r="E5" s="28"/>
      <c r="F5" s="28"/>
      <c r="G5" s="24"/>
    </row>
    <row r="6" spans="1:9" x14ac:dyDescent="0.35">
      <c r="A6" s="1" t="s">
        <v>6</v>
      </c>
      <c r="B6" s="8" t="s">
        <v>7</v>
      </c>
      <c r="C6" s="9">
        <f>SUM([1]ABSA:WorkersLife!C9)</f>
        <v>276108</v>
      </c>
      <c r="D6" s="9">
        <f>SUM([1]ABSA:WorkersLife!D9)</f>
        <v>21107</v>
      </c>
      <c r="E6" s="9">
        <f>SUM([1]ABSA:WorkersLife!E9)</f>
        <v>530045</v>
      </c>
      <c r="F6" s="9">
        <f>SUM([1]ABSA:WorkersLife!F9)</f>
        <v>46565</v>
      </c>
      <c r="G6" s="16">
        <f>SUM([1]ABSA:WorkersLife!G9)</f>
        <v>873825</v>
      </c>
      <c r="H6" s="10"/>
      <c r="I6" s="10"/>
    </row>
    <row r="7" spans="1:9" x14ac:dyDescent="0.35">
      <c r="A7" s="1" t="s">
        <v>8</v>
      </c>
      <c r="B7" s="8" t="s">
        <v>9</v>
      </c>
      <c r="C7" s="9">
        <f>SUM([1]ABSA:WorkersLife!C10)</f>
        <v>7701</v>
      </c>
      <c r="D7" s="9">
        <f>SUM([1]ABSA:WorkersLife!D10)</f>
        <v>2841</v>
      </c>
      <c r="E7" s="9">
        <f>SUM([1]ABSA:WorkersLife!E10)</f>
        <v>29826</v>
      </c>
      <c r="F7" s="9">
        <f>SUM([1]ABSA:WorkersLife!F10)</f>
        <v>65</v>
      </c>
      <c r="G7" s="16">
        <f>SUM([1]ABSA:WorkersLife!G10)</f>
        <v>40433</v>
      </c>
      <c r="H7" s="10"/>
      <c r="I7" s="10"/>
    </row>
    <row r="8" spans="1:9" x14ac:dyDescent="0.35">
      <c r="A8" s="1" t="s">
        <v>10</v>
      </c>
      <c r="B8" s="8" t="s">
        <v>11</v>
      </c>
      <c r="C8" s="9">
        <f>SUM([1]ABSA:WorkersLife!C11)</f>
        <v>28875326.2879567</v>
      </c>
      <c r="D8" s="9">
        <f>SUM([1]ABSA:WorkersLife!D11)</f>
        <v>1275767.70337</v>
      </c>
      <c r="E8" s="9">
        <f>SUM([1]ABSA:WorkersLife!E11)</f>
        <v>7346677.622139995</v>
      </c>
      <c r="F8" s="9">
        <f>SUM([1]ABSA:WorkersLife!F11)</f>
        <v>1970117.93362</v>
      </c>
      <c r="G8" s="16">
        <f>SUM([1]ABSA:WorkersLife!G11)</f>
        <v>39467889.547086686</v>
      </c>
    </row>
    <row r="9" spans="1:9" x14ac:dyDescent="0.35">
      <c r="A9" s="1" t="s">
        <v>12</v>
      </c>
      <c r="B9" s="8" t="s">
        <v>13</v>
      </c>
      <c r="C9" s="9">
        <f>SUM([1]ABSA:WorkersLife!C12)</f>
        <v>1124060.58458</v>
      </c>
      <c r="D9" s="9">
        <f>SUM([1]ABSA:WorkersLife!D12)</f>
        <v>98105.844555614589</v>
      </c>
      <c r="E9" s="9">
        <f>SUM([1]ABSA:WorkersLife!E12)</f>
        <v>624990.32696999994</v>
      </c>
      <c r="F9" s="9">
        <f>SUM([1]ABSA:WorkersLife!F12)</f>
        <v>52876.398440000004</v>
      </c>
      <c r="G9" s="16">
        <f>SUM([1]ABSA:WorkersLife!G12)</f>
        <v>1900033.1545456145</v>
      </c>
    </row>
    <row r="10" spans="1:9" x14ac:dyDescent="0.35">
      <c r="A10" s="1" t="s">
        <v>14</v>
      </c>
      <c r="B10" s="8" t="s">
        <v>15</v>
      </c>
      <c r="C10" s="11">
        <f>C6/(C6+C7)</f>
        <v>0.97286555394649221</v>
      </c>
      <c r="D10" s="11">
        <f>D6/(D6+D7)</f>
        <v>0.88136796392183059</v>
      </c>
      <c r="E10" s="11">
        <f>E6/(E6+E7)</f>
        <v>0.94672701390141656</v>
      </c>
      <c r="F10" s="11">
        <f>F6/(F6+F7)</f>
        <v>0.99860604760883553</v>
      </c>
      <c r="G10" s="25">
        <f>G6/(G6+G7)</f>
        <v>0.95577506568167847</v>
      </c>
    </row>
    <row r="11" spans="1:9" x14ac:dyDescent="0.35">
      <c r="A11" s="1" t="s">
        <v>16</v>
      </c>
      <c r="B11" s="8" t="s">
        <v>17</v>
      </c>
      <c r="C11" s="11">
        <f>C7/(C6+C7)</f>
        <v>2.7134446053507816E-2</v>
      </c>
      <c r="D11" s="11">
        <f>D7/(D6+D7)</f>
        <v>0.11863203607816937</v>
      </c>
      <c r="E11" s="11">
        <f>E7/(E6+E7)</f>
        <v>5.3272986098583421E-2</v>
      </c>
      <c r="F11" s="11">
        <f>F7/(F6+F7)</f>
        <v>1.3939523911644864E-3</v>
      </c>
      <c r="G11" s="25">
        <f>G7/(G6+G7)</f>
        <v>4.4224934318321522E-2</v>
      </c>
    </row>
    <row r="12" spans="1:9" hidden="1" x14ac:dyDescent="0.35">
      <c r="B12" s="1"/>
      <c r="C12" s="12">
        <v>2563</v>
      </c>
      <c r="D12" s="13">
        <v>7504</v>
      </c>
      <c r="E12" s="14">
        <v>26006</v>
      </c>
      <c r="F12" s="1">
        <v>270</v>
      </c>
      <c r="G12" s="1"/>
    </row>
    <row r="13" spans="1:9" x14ac:dyDescent="0.35">
      <c r="B13" s="15" t="s">
        <v>18</v>
      </c>
      <c r="C13" s="16">
        <f>C6+C7</f>
        <v>283809</v>
      </c>
      <c r="D13" s="16">
        <f>D6+D7</f>
        <v>23948</v>
      </c>
      <c r="E13" s="16">
        <f>E6+E7</f>
        <v>559871</v>
      </c>
      <c r="F13" s="16">
        <f>F6+F7</f>
        <v>46630</v>
      </c>
      <c r="G13" s="16">
        <f>G6+G7</f>
        <v>914258</v>
      </c>
    </row>
    <row r="14" spans="1:9" x14ac:dyDescent="0.35">
      <c r="B14" s="15" t="s">
        <v>19</v>
      </c>
      <c r="C14" s="16">
        <f>C8+C9</f>
        <v>29999386.8725367</v>
      </c>
      <c r="D14" s="16">
        <f>D8+D9</f>
        <v>1373873.5479256145</v>
      </c>
      <c r="E14" s="16">
        <f>E8+E9</f>
        <v>7971667.9491099948</v>
      </c>
      <c r="F14" s="16">
        <f>F8+F9</f>
        <v>2022994.3320599999</v>
      </c>
      <c r="G14" s="16">
        <f>G8+G9</f>
        <v>41367922.701632299</v>
      </c>
    </row>
    <row r="15" spans="1:9" x14ac:dyDescent="0.35">
      <c r="B15" s="15"/>
      <c r="C15" s="17"/>
      <c r="D15" s="17"/>
      <c r="E15" s="17"/>
      <c r="F15" s="17"/>
      <c r="G15" s="17"/>
    </row>
    <row r="16" spans="1:9" x14ac:dyDescent="0.35">
      <c r="B16" s="1" t="s">
        <v>22</v>
      </c>
      <c r="C16" s="13"/>
      <c r="D16" s="13"/>
      <c r="E16" s="14"/>
      <c r="F16" s="1"/>
      <c r="G16" s="1"/>
    </row>
    <row r="17" spans="2:7" x14ac:dyDescent="0.35">
      <c r="B17" s="1"/>
      <c r="C17" s="13"/>
      <c r="D17" s="13"/>
      <c r="E17" s="14"/>
      <c r="F17" s="1"/>
      <c r="G17" s="1"/>
    </row>
    <row r="18" spans="2:7" x14ac:dyDescent="0.35">
      <c r="B18" s="18"/>
      <c r="C18" s="1"/>
      <c r="D18" s="1"/>
      <c r="E18" s="1"/>
      <c r="F18" s="1"/>
      <c r="G18" s="1"/>
    </row>
    <row r="19" spans="2:7" x14ac:dyDescent="0.35">
      <c r="B19" s="19"/>
      <c r="C19" s="1"/>
      <c r="D19" s="1"/>
      <c r="E19" s="1"/>
      <c r="F19" s="1"/>
      <c r="G19" s="1"/>
    </row>
    <row r="20" spans="2:7" x14ac:dyDescent="0.35">
      <c r="B20" s="19"/>
      <c r="C20" s="1"/>
      <c r="D20" s="1"/>
      <c r="E20" s="1"/>
      <c r="F20" s="1"/>
      <c r="G20" s="1"/>
    </row>
    <row r="21" spans="2:7" x14ac:dyDescent="0.35">
      <c r="B21" s="18"/>
      <c r="C21" s="1"/>
      <c r="D21" s="1"/>
      <c r="E21" s="1"/>
      <c r="F21" s="1"/>
      <c r="G21" s="1"/>
    </row>
    <row r="24" spans="2:7" x14ac:dyDescent="0.35">
      <c r="C24" s="20"/>
      <c r="D24" s="20"/>
      <c r="E24" s="20"/>
      <c r="F24" s="20"/>
      <c r="G24" s="20"/>
    </row>
    <row r="25" spans="2:7" x14ac:dyDescent="0.35">
      <c r="C25" s="21"/>
      <c r="D25" s="21"/>
      <c r="E25" s="21"/>
      <c r="F25" s="21"/>
      <c r="G25" s="21"/>
    </row>
    <row r="26" spans="2:7" x14ac:dyDescent="0.35">
      <c r="C26" s="21"/>
      <c r="D26" s="21"/>
      <c r="E26" s="21"/>
      <c r="F26" s="21"/>
      <c r="G26" s="21"/>
    </row>
  </sheetData>
  <mergeCells count="2">
    <mergeCell ref="C1:F1"/>
    <mergeCell ref="C5:F5"/>
  </mergeCells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6f13c6d819d05f8dd458ca6c7b71e325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43b3d8a82e2e24a5bc2e99f11d353d30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4B30F-D7E5-4B04-B4C8-A14B71A4F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1652CF-9D45-4A70-BB46-C54681F66D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ab29f-68ca-403e-a904-2e369ca89591"/>
    <ds:schemaRef ds:uri="2b545649-968c-43bb-9458-2d8011529dff"/>
  </ds:schemaRefs>
</ds:datastoreItem>
</file>

<file path=customXml/itemProps3.xml><?xml version="1.0" encoding="utf-8"?>
<ds:datastoreItem xmlns:ds="http://schemas.openxmlformats.org/officeDocument/2006/customXml" ds:itemID="{79E5624F-0EB1-48F7-92ED-57ECA0248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ASISA claim 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Rosenberg</dc:creator>
  <cp:lastModifiedBy>Jenny Gage</cp:lastModifiedBy>
  <dcterms:created xsi:type="dcterms:W3CDTF">2025-08-06T14:21:43Z</dcterms:created>
  <dcterms:modified xsi:type="dcterms:W3CDTF">2025-08-12T18:35:29Z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